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\питание 2025-2026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100" i="1"/>
  <c r="H100" i="1"/>
  <c r="G100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24" i="1"/>
  <c r="H24" i="1"/>
  <c r="G13" i="1"/>
  <c r="G24" i="1" s="1"/>
  <c r="F13" i="1"/>
  <c r="F24" i="1" s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<sst xmlns="http://schemas.openxmlformats.org/spreadsheetml/2006/main" count="293" uniqueCount="87">
  <si>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</si>
  <si>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</si>
  <si>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</si>
  <si>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</si>
  <si>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</si>
  <si>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</si>
  <si>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</si>
  <si>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</si>
  <si>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</si>
  <si>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</si>
  <si>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</si>
  <si>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</si>
  <si>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</si>
  <si>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</si>
  <si>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</si>
  <si>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</si>
  <si>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</si>
  <si>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</si>
  <si>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</si>
  <si>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</si>
  <si>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</si>
  <si>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</si>
  <si>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</si>
  <si>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</si>
  <si>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</si>
  <si>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Пром.</t>
  </si>
  <si>
    <t>гор.напиток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</si>
  <si>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</si>
  <si>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</si>
  <si>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</si>
  <si>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</si>
  <si>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</si>
  <si>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</si>
  <si>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</si>
  <si>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</si>
  <si>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</si>
  <si>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</si>
  <si>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</si>
  <si>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</si>
  <si>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</si>
  <si>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214-2004</t>
  </si>
  <si>
    <t>Масло сливочное</t>
  </si>
  <si>
    <t>Картофельное пюре</t>
  </si>
  <si>
    <t>Чай с сахаром</t>
  </si>
  <si>
    <t>685-2004</t>
  </si>
  <si>
    <t>Среднее значение за период:</t>
  </si>
  <si>
    <t>директор</t>
  </si>
  <si>
    <t>2025 г</t>
  </si>
  <si>
    <t>кондитерские изделия</t>
  </si>
  <si>
    <t>Самоходкина И.А.</t>
  </si>
  <si>
    <t>МБОУ Нижне-Серебряковская ОШ</t>
  </si>
  <si>
    <t>Птица тушеная с овощами (90/50)</t>
  </si>
  <si>
    <t>Макароные изделия отварные</t>
  </si>
  <si>
    <t>фрукты свежие /яблоко/</t>
  </si>
  <si>
    <t>овощи сезонные /капуста квашенная/</t>
  </si>
  <si>
    <t>Котлета рубленая из птицы с соусом (90/25)</t>
  </si>
  <si>
    <t>кофейный напиток с сахаром</t>
  </si>
  <si>
    <t>овощи сезонные /огурец соленый/</t>
  </si>
  <si>
    <t>Кондитерские изделия /вафли/</t>
  </si>
  <si>
    <t>Гуляш из птицы (90/65)</t>
  </si>
  <si>
    <t>Каша рассыпчатая гречневая</t>
  </si>
  <si>
    <t>Компот из смеси сухофруктов</t>
  </si>
  <si>
    <t>овощзи сезонные /свекла отварная</t>
  </si>
  <si>
    <t>Каша молочная "Дружба"</t>
  </si>
  <si>
    <t>Какао с молоком</t>
  </si>
  <si>
    <t>фрукты сезонные /яблоко</t>
  </si>
  <si>
    <t>Тефтели из мяса птицы с соусом (90/50)</t>
  </si>
  <si>
    <t>макаронные изделия отварные</t>
  </si>
  <si>
    <t xml:space="preserve">компот из свежих плодов </t>
  </si>
  <si>
    <t>16.80</t>
  </si>
  <si>
    <t>овощи сезонные /капуста тушеная</t>
  </si>
  <si>
    <t>кондитерские изделия /мармелад/</t>
  </si>
  <si>
    <t>пром.</t>
  </si>
  <si>
    <t>лапшевик с творогом со сметаной</t>
  </si>
  <si>
    <t>фрукты сезонные /яблоко/</t>
  </si>
  <si>
    <t>масло сливочное</t>
  </si>
  <si>
    <t>Плов из птицы (90/150)</t>
  </si>
  <si>
    <t>какао с молоком</t>
  </si>
  <si>
    <t>поджарка из мяса птицы (90/65)</t>
  </si>
  <si>
    <t>Компот из свежих плодов</t>
  </si>
  <si>
    <t>овощи сезонные /свекла отварная/</t>
  </si>
  <si>
    <t>Рыба, тушеная в  томате с овощами (90/50)</t>
  </si>
  <si>
    <t>овощи сезонные /огурец соленный/</t>
  </si>
  <si>
    <t>Шницель рубленый куриный с соусом (90/50)</t>
  </si>
  <si>
    <t>рис припущенный</t>
  </si>
  <si>
    <t xml:space="preserve">пром  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</si>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</sst>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95" activePane="bottomRight" state="frozen"/>
      <selection pane="topRight"/>
      <selection pane="bottomLeft"/>
      <selection pane="bottomRight" activeCell="M183" sqref="M18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50</v>
      </c>
      <c r="D1" s="50"/>
      <c r="E1" s="50"/>
      <c r="F1" s="3" t="s">
        <v>1</v>
      </c>
      <c r="G1" s="1" t="s">
        <v>2</v>
      </c>
      <c r="H1" s="51" t="s">
        <v>46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49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10</v>
      </c>
      <c r="J3" s="41" t="s">
        <v>47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35</v>
      </c>
      <c r="E6" s="16" t="s">
        <v>51</v>
      </c>
      <c r="F6" s="17">
        <v>140</v>
      </c>
      <c r="G6" s="17">
        <v>16.940000000000001</v>
      </c>
      <c r="H6" s="17">
        <v>16.7</v>
      </c>
      <c r="I6" s="17">
        <v>3.64</v>
      </c>
      <c r="J6" s="17">
        <v>158.47999999999999</v>
      </c>
      <c r="K6" s="43">
        <v>488</v>
      </c>
      <c r="L6" s="17">
        <v>70</v>
      </c>
    </row>
    <row r="7" spans="1:12" ht="15">
      <c r="A7" s="18"/>
      <c r="B7" s="19"/>
      <c r="C7" s="20"/>
      <c r="D7" s="21" t="s">
        <v>30</v>
      </c>
      <c r="E7" s="22" t="s">
        <v>52</v>
      </c>
      <c r="F7" s="23">
        <v>150</v>
      </c>
      <c r="G7" s="23">
        <v>7</v>
      </c>
      <c r="H7" s="23">
        <v>8.1999999999999993</v>
      </c>
      <c r="I7" s="23">
        <v>36.1</v>
      </c>
      <c r="J7" s="23">
        <v>220.5</v>
      </c>
      <c r="K7" s="44">
        <v>516</v>
      </c>
      <c r="L7" s="23">
        <v>8.02</v>
      </c>
    </row>
    <row r="8" spans="1:12" ht="15">
      <c r="A8" s="18"/>
      <c r="B8" s="19"/>
      <c r="C8" s="20"/>
      <c r="D8" s="24" t="s">
        <v>26</v>
      </c>
      <c r="E8" s="22" t="s">
        <v>43</v>
      </c>
      <c r="F8" s="23">
        <v>200</v>
      </c>
      <c r="G8" s="23">
        <v>0.2</v>
      </c>
      <c r="H8" s="23">
        <v>0.06</v>
      </c>
      <c r="I8" s="23">
        <v>2.58</v>
      </c>
      <c r="J8" s="23">
        <v>58</v>
      </c>
      <c r="K8" s="44" t="s">
        <v>44</v>
      </c>
      <c r="L8" s="23">
        <v>1.71</v>
      </c>
    </row>
    <row r="9" spans="1:12" ht="15">
      <c r="A9" s="18"/>
      <c r="B9" s="19"/>
      <c r="C9" s="20"/>
      <c r="D9" s="24" t="s">
        <v>27</v>
      </c>
      <c r="E9" s="22" t="s">
        <v>28</v>
      </c>
      <c r="F9" s="23">
        <v>30</v>
      </c>
      <c r="G9" s="23">
        <v>3.21</v>
      </c>
      <c r="H9" s="23">
        <v>1.35</v>
      </c>
      <c r="I9" s="23">
        <v>13.05</v>
      </c>
      <c r="J9" s="23">
        <v>63</v>
      </c>
      <c r="K9" s="44" t="s">
        <v>25</v>
      </c>
      <c r="L9" s="23">
        <v>2.93</v>
      </c>
    </row>
    <row r="10" spans="1:12" ht="15">
      <c r="A10" s="18"/>
      <c r="B10" s="19"/>
      <c r="C10" s="20"/>
      <c r="D10" s="24" t="s">
        <v>29</v>
      </c>
      <c r="E10" s="22" t="s">
        <v>53</v>
      </c>
      <c r="F10" s="23">
        <v>100</v>
      </c>
      <c r="G10" s="23">
        <v>0.26</v>
      </c>
      <c r="H10" s="23">
        <v>0.17</v>
      </c>
      <c r="I10" s="23">
        <v>13.81</v>
      </c>
      <c r="J10" s="23">
        <v>52</v>
      </c>
      <c r="K10" s="44" t="s">
        <v>25</v>
      </c>
      <c r="L10" s="23">
        <v>52</v>
      </c>
    </row>
    <row r="11" spans="1:12" ht="15">
      <c r="A11" s="18"/>
      <c r="B11" s="19"/>
      <c r="C11" s="20"/>
      <c r="D11" s="21" t="s">
        <v>24</v>
      </c>
      <c r="E11" s="22" t="s">
        <v>54</v>
      </c>
      <c r="F11" s="23">
        <v>60</v>
      </c>
      <c r="G11" s="23">
        <v>0.54</v>
      </c>
      <c r="H11" s="23">
        <v>0.06</v>
      </c>
      <c r="I11" s="23">
        <v>2.58</v>
      </c>
      <c r="J11" s="23">
        <v>11.4</v>
      </c>
      <c r="K11" s="44" t="s">
        <v>25</v>
      </c>
      <c r="L11" s="23">
        <v>8.39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32</v>
      </c>
      <c r="E13" s="29"/>
      <c r="F13" s="30">
        <f>SUM(F6:F12)</f>
        <v>680</v>
      </c>
      <c r="G13" s="30">
        <f t="shared" ref="G13:J13" si="0">SUM(G6:G12)</f>
        <v>28.150000000000002</v>
      </c>
      <c r="H13" s="30">
        <v>26.48</v>
      </c>
      <c r="I13" s="30">
        <v>83.18</v>
      </c>
      <c r="J13" s="30">
        <f t="shared" si="0"/>
        <v>563.38</v>
      </c>
      <c r="K13" s="45"/>
      <c r="L13" s="30">
        <v>104.55</v>
      </c>
    </row>
    <row r="14" spans="1:12" ht="15">
      <c r="A14" s="31">
        <f>A6</f>
        <v>1</v>
      </c>
      <c r="B14" s="32">
        <f>B6</f>
        <v>1</v>
      </c>
      <c r="C14" s="33" t="s">
        <v>33</v>
      </c>
      <c r="D14" s="24" t="s">
        <v>24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34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30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36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37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38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32</v>
      </c>
      <c r="E23" s="29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45"/>
      <c r="L23" s="30">
        <f t="shared" ref="L23" si="2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39</v>
      </c>
      <c r="D24" s="53"/>
      <c r="E24" s="36"/>
      <c r="F24" s="37">
        <f>F13+F23</f>
        <v>680</v>
      </c>
      <c r="G24" s="37">
        <f t="shared" ref="G24:J24" si="3">G13+G23</f>
        <v>28.150000000000002</v>
      </c>
      <c r="H24" s="37">
        <f t="shared" si="3"/>
        <v>26.48</v>
      </c>
      <c r="I24" s="37">
        <f t="shared" si="3"/>
        <v>83.18</v>
      </c>
      <c r="J24" s="37">
        <f t="shared" si="3"/>
        <v>563.38</v>
      </c>
      <c r="K24" s="37"/>
      <c r="L24" s="37">
        <f t="shared" ref="L24" si="4">L13+L23</f>
        <v>104.55</v>
      </c>
    </row>
    <row r="25" spans="1:12" ht="15">
      <c r="A25" s="38">
        <v>1</v>
      </c>
      <c r="B25" s="19">
        <v>2</v>
      </c>
      <c r="C25" s="15" t="s">
        <v>23</v>
      </c>
      <c r="D25" s="24" t="s">
        <v>35</v>
      </c>
      <c r="E25" s="16" t="s">
        <v>55</v>
      </c>
      <c r="F25" s="17">
        <v>115</v>
      </c>
      <c r="G25" s="17">
        <v>10.9</v>
      </c>
      <c r="H25" s="17">
        <v>11.39</v>
      </c>
      <c r="I25" s="17">
        <v>10.64</v>
      </c>
      <c r="J25" s="17">
        <v>236.9</v>
      </c>
      <c r="K25" s="43">
        <v>318</v>
      </c>
      <c r="L25" s="17">
        <v>51.5</v>
      </c>
    </row>
    <row r="26" spans="1:12" ht="15">
      <c r="A26" s="38"/>
      <c r="B26" s="19"/>
      <c r="C26" s="20"/>
      <c r="D26" s="21" t="s">
        <v>30</v>
      </c>
      <c r="E26" s="22" t="s">
        <v>42</v>
      </c>
      <c r="F26" s="23">
        <v>150</v>
      </c>
      <c r="G26" s="23">
        <v>4.05</v>
      </c>
      <c r="H26" s="23">
        <v>3</v>
      </c>
      <c r="I26" s="23">
        <v>20.100000000000001</v>
      </c>
      <c r="J26" s="23">
        <v>164.55</v>
      </c>
      <c r="K26" s="44">
        <v>520</v>
      </c>
      <c r="L26" s="23">
        <v>22.7</v>
      </c>
    </row>
    <row r="27" spans="1:12" ht="15">
      <c r="A27" s="38"/>
      <c r="B27" s="19"/>
      <c r="C27" s="20"/>
      <c r="D27" s="24" t="s">
        <v>26</v>
      </c>
      <c r="E27" s="22" t="s">
        <v>56</v>
      </c>
      <c r="F27" s="23">
        <v>200</v>
      </c>
      <c r="G27" s="23">
        <v>3.8</v>
      </c>
      <c r="H27" s="23">
        <v>21.8</v>
      </c>
      <c r="I27" s="23">
        <v>14.2</v>
      </c>
      <c r="J27" s="23">
        <v>68</v>
      </c>
      <c r="K27" s="44">
        <v>692</v>
      </c>
      <c r="L27" s="23">
        <v>3.97</v>
      </c>
    </row>
    <row r="28" spans="1:12" ht="15">
      <c r="A28" s="38"/>
      <c r="B28" s="19"/>
      <c r="C28" s="20"/>
      <c r="D28" s="24" t="s">
        <v>27</v>
      </c>
      <c r="E28" s="22" t="s">
        <v>28</v>
      </c>
      <c r="F28" s="23">
        <v>30</v>
      </c>
      <c r="G28" s="23">
        <v>3.21</v>
      </c>
      <c r="H28" s="23">
        <v>1.35</v>
      </c>
      <c r="I28" s="23">
        <v>13.05</v>
      </c>
      <c r="J28" s="23">
        <v>63</v>
      </c>
      <c r="K28" s="44" t="s">
        <v>25</v>
      </c>
      <c r="L28" s="23">
        <v>2.93</v>
      </c>
    </row>
    <row r="29" spans="1:12" ht="15">
      <c r="A29" s="38"/>
      <c r="B29" s="19"/>
      <c r="C29" s="20"/>
      <c r="D29" s="24" t="s">
        <v>29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24</v>
      </c>
      <c r="E30" s="22" t="s">
        <v>57</v>
      </c>
      <c r="F30" s="23">
        <v>60</v>
      </c>
      <c r="G30" s="23">
        <v>0.48</v>
      </c>
      <c r="H30" s="23">
        <v>0.06</v>
      </c>
      <c r="I30" s="23">
        <v>1.02</v>
      </c>
      <c r="J30" s="23">
        <v>7.2</v>
      </c>
      <c r="K30" s="44" t="s">
        <v>25</v>
      </c>
      <c r="L30" s="23">
        <v>12.12</v>
      </c>
    </row>
    <row r="31" spans="1:12" ht="15">
      <c r="A31" s="38"/>
      <c r="B31" s="19"/>
      <c r="C31" s="20"/>
      <c r="D31" s="21" t="s">
        <v>48</v>
      </c>
      <c r="E31" s="22" t="s">
        <v>58</v>
      </c>
      <c r="F31" s="23">
        <v>45</v>
      </c>
      <c r="G31" s="23">
        <v>3.82</v>
      </c>
      <c r="H31" s="23">
        <v>9.9</v>
      </c>
      <c r="I31" s="23">
        <v>28.8</v>
      </c>
      <c r="J31" s="23">
        <v>232.2</v>
      </c>
      <c r="K31" s="44" t="s">
        <v>25</v>
      </c>
      <c r="L31" s="23">
        <v>11.33</v>
      </c>
    </row>
    <row r="32" spans="1:12" ht="15">
      <c r="A32" s="39"/>
      <c r="B32" s="26"/>
      <c r="C32" s="27"/>
      <c r="D32" s="28" t="s">
        <v>32</v>
      </c>
      <c r="E32" s="29"/>
      <c r="F32" s="30">
        <f>SUM(F25:F31)</f>
        <v>600</v>
      </c>
      <c r="G32" s="30">
        <f t="shared" ref="G32" si="5">SUM(G25:G31)</f>
        <v>26.26</v>
      </c>
      <c r="H32" s="30">
        <f t="shared" ref="H32" si="6">SUM(H25:H31)</f>
        <v>47.5</v>
      </c>
      <c r="I32" s="30">
        <f t="shared" ref="I32" si="7">SUM(I25:I31)</f>
        <v>87.81</v>
      </c>
      <c r="J32" s="30">
        <f t="shared" ref="J32:L32" si="8">SUM(J25:J31)</f>
        <v>771.85000000000014</v>
      </c>
      <c r="K32" s="45"/>
      <c r="L32" s="30">
        <f t="shared" si="8"/>
        <v>104.55000000000001</v>
      </c>
    </row>
    <row r="33" spans="1:12" ht="15">
      <c r="A33" s="32">
        <f>A25</f>
        <v>1</v>
      </c>
      <c r="B33" s="32">
        <f>B25</f>
        <v>2</v>
      </c>
      <c r="C33" s="33" t="s">
        <v>33</v>
      </c>
      <c r="D33" s="24" t="s">
        <v>24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30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36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37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38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32</v>
      </c>
      <c r="E42" s="29"/>
      <c r="F42" s="30">
        <f>SUM(F33:F41)</f>
        <v>0</v>
      </c>
      <c r="G42" s="30">
        <f t="shared" ref="G42" si="9">SUM(G33:G41)</f>
        <v>0</v>
      </c>
      <c r="H42" s="30">
        <f t="shared" ref="H42" si="10">SUM(H33:H41)</f>
        <v>0</v>
      </c>
      <c r="I42" s="30">
        <f t="shared" ref="I42" si="11">SUM(I33:I41)</f>
        <v>0</v>
      </c>
      <c r="J42" s="30">
        <f t="shared" ref="J42:L42" si="12">SUM(J33:J41)</f>
        <v>0</v>
      </c>
      <c r="K42" s="45"/>
      <c r="L42" s="30">
        <f t="shared" si="12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39</v>
      </c>
      <c r="D43" s="53"/>
      <c r="E43" s="36"/>
      <c r="F43" s="37">
        <f>F32+F42</f>
        <v>600</v>
      </c>
      <c r="G43" s="37">
        <f t="shared" ref="G43" si="13">G32+G42</f>
        <v>26.26</v>
      </c>
      <c r="H43" s="37">
        <f t="shared" ref="H43" si="14">H32+H42</f>
        <v>47.5</v>
      </c>
      <c r="I43" s="37">
        <f t="shared" ref="I43" si="15">I32+I42</f>
        <v>87.81</v>
      </c>
      <c r="J43" s="37">
        <f t="shared" ref="J43:L43" si="16">J32+J42</f>
        <v>771.85000000000014</v>
      </c>
      <c r="K43" s="37"/>
      <c r="L43" s="37">
        <f t="shared" si="16"/>
        <v>104.55000000000001</v>
      </c>
    </row>
    <row r="44" spans="1:12" ht="15">
      <c r="A44" s="13">
        <v>1</v>
      </c>
      <c r="B44" s="14">
        <v>3</v>
      </c>
      <c r="C44" s="15" t="s">
        <v>23</v>
      </c>
      <c r="D44" s="24" t="s">
        <v>35</v>
      </c>
      <c r="E44" s="16" t="s">
        <v>59</v>
      </c>
      <c r="F44" s="17">
        <v>155</v>
      </c>
      <c r="G44" s="17">
        <v>15.13</v>
      </c>
      <c r="H44" s="17">
        <v>16.66</v>
      </c>
      <c r="I44" s="17">
        <v>2.14</v>
      </c>
      <c r="J44" s="17">
        <v>272.8</v>
      </c>
      <c r="K44" s="43">
        <v>311</v>
      </c>
      <c r="L44" s="17">
        <v>80.290000000000006</v>
      </c>
    </row>
    <row r="45" spans="1:12" ht="15">
      <c r="A45" s="18"/>
      <c r="B45" s="19"/>
      <c r="C45" s="20"/>
      <c r="D45" s="21" t="s">
        <v>30</v>
      </c>
      <c r="E45" s="22" t="s">
        <v>60</v>
      </c>
      <c r="F45" s="23">
        <v>150</v>
      </c>
      <c r="G45" s="23">
        <v>11</v>
      </c>
      <c r="H45" s="23">
        <v>2.84</v>
      </c>
      <c r="I45" s="23">
        <v>56.8</v>
      </c>
      <c r="J45" s="23">
        <v>303</v>
      </c>
      <c r="K45" s="44">
        <v>508</v>
      </c>
      <c r="L45" s="23">
        <v>8.69</v>
      </c>
    </row>
    <row r="46" spans="1:12" ht="15">
      <c r="A46" s="18"/>
      <c r="B46" s="19"/>
      <c r="C46" s="20"/>
      <c r="D46" s="24" t="s">
        <v>26</v>
      </c>
      <c r="E46" s="22" t="s">
        <v>61</v>
      </c>
      <c r="F46" s="23">
        <v>200</v>
      </c>
      <c r="G46" s="23">
        <v>0.18</v>
      </c>
      <c r="H46" s="23"/>
      <c r="I46" s="23">
        <v>13.5</v>
      </c>
      <c r="J46" s="23">
        <v>124</v>
      </c>
      <c r="K46" s="44">
        <v>639</v>
      </c>
      <c r="L46" s="23">
        <v>6.55</v>
      </c>
    </row>
    <row r="47" spans="1:12" ht="15">
      <c r="A47" s="18"/>
      <c r="B47" s="19"/>
      <c r="C47" s="20"/>
      <c r="D47" s="24" t="s">
        <v>27</v>
      </c>
      <c r="E47" s="22" t="s">
        <v>28</v>
      </c>
      <c r="F47" s="23">
        <v>30</v>
      </c>
      <c r="G47" s="23">
        <v>3.21</v>
      </c>
      <c r="H47" s="23">
        <v>1.35</v>
      </c>
      <c r="I47" s="23">
        <v>13.055</v>
      </c>
      <c r="J47" s="23">
        <v>63</v>
      </c>
      <c r="K47" s="44" t="s">
        <v>25</v>
      </c>
      <c r="L47" s="23">
        <v>2.93</v>
      </c>
    </row>
    <row r="48" spans="1:12" ht="15">
      <c r="A48" s="18"/>
      <c r="B48" s="19"/>
      <c r="C48" s="20"/>
      <c r="D48" s="24" t="s">
        <v>29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24</v>
      </c>
      <c r="E49" s="22" t="s">
        <v>62</v>
      </c>
      <c r="F49" s="23">
        <v>60</v>
      </c>
      <c r="G49" s="23">
        <v>0.52</v>
      </c>
      <c r="H49" s="23">
        <v>3.07</v>
      </c>
      <c r="I49" s="23">
        <v>1.57</v>
      </c>
      <c r="J49" s="23">
        <v>26.4</v>
      </c>
      <c r="K49" s="44" t="s">
        <v>25</v>
      </c>
      <c r="L49" s="23">
        <v>6.09</v>
      </c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32</v>
      </c>
      <c r="E51" s="29"/>
      <c r="F51" s="30">
        <f>SUM(F44:F50)</f>
        <v>595</v>
      </c>
      <c r="G51" s="30">
        <f t="shared" ref="G51" si="17">SUM(G44:G50)</f>
        <v>30.040000000000003</v>
      </c>
      <c r="H51" s="30">
        <f t="shared" ref="H51" si="18">SUM(H44:H50)</f>
        <v>23.92</v>
      </c>
      <c r="I51" s="30">
        <f t="shared" ref="I51" si="19">SUM(I44:I50)</f>
        <v>87.064999999999998</v>
      </c>
      <c r="J51" s="30">
        <f t="shared" ref="J51:L51" si="20">SUM(J44:J50)</f>
        <v>789.19999999999993</v>
      </c>
      <c r="K51" s="45"/>
      <c r="L51" s="30">
        <f t="shared" si="20"/>
        <v>104.55000000000001</v>
      </c>
    </row>
    <row r="52" spans="1:12" ht="15">
      <c r="A52" s="31">
        <f>A44</f>
        <v>1</v>
      </c>
      <c r="B52" s="32">
        <f>B44</f>
        <v>3</v>
      </c>
      <c r="C52" s="33" t="s">
        <v>33</v>
      </c>
      <c r="D52" s="24" t="s">
        <v>24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30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36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37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38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32</v>
      </c>
      <c r="E61" s="29"/>
      <c r="F61" s="30">
        <f>SUM(F52:F60)</f>
        <v>0</v>
      </c>
      <c r="G61" s="30">
        <f t="shared" ref="G61" si="21">SUM(G52:G60)</f>
        <v>0</v>
      </c>
      <c r="H61" s="30">
        <f t="shared" ref="H61" si="22">SUM(H52:H60)</f>
        <v>0</v>
      </c>
      <c r="I61" s="30">
        <f t="shared" ref="I61" si="23">SUM(I52:I60)</f>
        <v>0</v>
      </c>
      <c r="J61" s="30">
        <f t="shared" ref="J61:L61" si="24">SUM(J52:J60)</f>
        <v>0</v>
      </c>
      <c r="K61" s="45"/>
      <c r="L61" s="30">
        <f t="shared" si="24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39</v>
      </c>
      <c r="D62" s="53"/>
      <c r="E62" s="36"/>
      <c r="F62" s="37">
        <f>F51+F61</f>
        <v>595</v>
      </c>
      <c r="G62" s="37">
        <f t="shared" ref="G62" si="25">G51+G61</f>
        <v>30.040000000000003</v>
      </c>
      <c r="H62" s="37">
        <f t="shared" ref="H62" si="26">H51+H61</f>
        <v>23.92</v>
      </c>
      <c r="I62" s="37">
        <f t="shared" ref="I62" si="27">I51+I61</f>
        <v>87.064999999999998</v>
      </c>
      <c r="J62" s="37">
        <f t="shared" ref="J62:L62" si="28">J51+J61</f>
        <v>789.19999999999993</v>
      </c>
      <c r="K62" s="37"/>
      <c r="L62" s="37">
        <f t="shared" si="28"/>
        <v>104.55000000000001</v>
      </c>
    </row>
    <row r="63" spans="1:12" ht="15">
      <c r="A63" s="13">
        <v>1</v>
      </c>
      <c r="B63" s="14">
        <v>4</v>
      </c>
      <c r="C63" s="15" t="s">
        <v>23</v>
      </c>
      <c r="D63" s="24" t="s">
        <v>35</v>
      </c>
      <c r="E63" s="16" t="s">
        <v>63</v>
      </c>
      <c r="F63" s="17">
        <v>220</v>
      </c>
      <c r="G63" s="17">
        <v>4.8</v>
      </c>
      <c r="H63" s="17">
        <v>3</v>
      </c>
      <c r="I63" s="17">
        <v>23.6</v>
      </c>
      <c r="J63" s="17">
        <v>386.57</v>
      </c>
      <c r="K63" s="43">
        <v>192</v>
      </c>
      <c r="L63" s="17">
        <v>41.8</v>
      </c>
    </row>
    <row r="64" spans="1:12" ht="15">
      <c r="A64" s="18"/>
      <c r="B64" s="19"/>
      <c r="C64" s="20"/>
      <c r="D64" s="21" t="s">
        <v>30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26</v>
      </c>
      <c r="E65" s="22" t="s">
        <v>64</v>
      </c>
      <c r="F65" s="23">
        <v>200</v>
      </c>
      <c r="G65" s="23">
        <v>7.6</v>
      </c>
      <c r="H65" s="23">
        <v>23</v>
      </c>
      <c r="I65" s="23">
        <v>28.4</v>
      </c>
      <c r="J65" s="23">
        <v>212</v>
      </c>
      <c r="K65" s="44">
        <v>693</v>
      </c>
      <c r="L65" s="23">
        <v>24.72</v>
      </c>
    </row>
    <row r="66" spans="1:12" ht="15">
      <c r="A66" s="18"/>
      <c r="B66" s="19"/>
      <c r="C66" s="20"/>
      <c r="D66" s="24" t="s">
        <v>27</v>
      </c>
      <c r="E66" s="22" t="s">
        <v>28</v>
      </c>
      <c r="F66" s="23">
        <v>30</v>
      </c>
      <c r="G66" s="23">
        <v>0.26</v>
      </c>
      <c r="H66" s="23">
        <v>0.16</v>
      </c>
      <c r="I66" s="23">
        <v>16.8</v>
      </c>
      <c r="J66" s="23">
        <v>63</v>
      </c>
      <c r="K66" s="44" t="s">
        <v>25</v>
      </c>
      <c r="L66" s="23">
        <v>2.93</v>
      </c>
    </row>
    <row r="67" spans="1:12" ht="15">
      <c r="A67" s="18"/>
      <c r="B67" s="19"/>
      <c r="C67" s="20"/>
      <c r="D67" s="24" t="s">
        <v>29</v>
      </c>
      <c r="E67" s="22" t="s">
        <v>65</v>
      </c>
      <c r="F67" s="23">
        <v>150</v>
      </c>
      <c r="G67" s="23">
        <v>0.39</v>
      </c>
      <c r="H67" s="23">
        <v>0.26</v>
      </c>
      <c r="I67" s="23">
        <v>20.71</v>
      </c>
      <c r="J67" s="23">
        <v>78</v>
      </c>
      <c r="K67" s="44" t="s">
        <v>25</v>
      </c>
      <c r="L67" s="23">
        <v>20.25</v>
      </c>
    </row>
    <row r="68" spans="1:12" ht="15">
      <c r="A68" s="18"/>
      <c r="B68" s="19"/>
      <c r="C68" s="20"/>
      <c r="D68" s="21"/>
      <c r="E68" s="22" t="s">
        <v>41</v>
      </c>
      <c r="F68" s="23">
        <v>20</v>
      </c>
      <c r="G68" s="23">
        <v>0.2</v>
      </c>
      <c r="H68" s="23">
        <v>14.5</v>
      </c>
      <c r="I68" s="23">
        <v>0.28000000000000003</v>
      </c>
      <c r="J68" s="23">
        <v>132.4</v>
      </c>
      <c r="K68" s="44" t="s">
        <v>25</v>
      </c>
      <c r="L68" s="23">
        <v>14.85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32</v>
      </c>
      <c r="E70" s="29"/>
      <c r="F70" s="30">
        <f>SUM(F63:F69)</f>
        <v>620</v>
      </c>
      <c r="G70" s="30">
        <f t="shared" ref="G70" si="29">SUM(G63:G69)</f>
        <v>13.249999999999998</v>
      </c>
      <c r="H70" s="30">
        <f t="shared" ref="H70" si="30">SUM(H63:H69)</f>
        <v>40.92</v>
      </c>
      <c r="I70" s="30">
        <f t="shared" ref="I70" si="31">SUM(I63:I69)</f>
        <v>89.789999999999992</v>
      </c>
      <c r="J70" s="30">
        <f t="shared" ref="J70:L70" si="32">SUM(J63:J69)</f>
        <v>871.96999999999991</v>
      </c>
      <c r="K70" s="45"/>
      <c r="L70" s="30">
        <f t="shared" si="32"/>
        <v>104.55</v>
      </c>
    </row>
    <row r="71" spans="1:12" ht="15">
      <c r="A71" s="31">
        <f>A63</f>
        <v>1</v>
      </c>
      <c r="B71" s="32">
        <f>B63</f>
        <v>4</v>
      </c>
      <c r="C71" s="33" t="s">
        <v>33</v>
      </c>
      <c r="D71" s="24" t="s">
        <v>24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30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36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37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38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32</v>
      </c>
      <c r="E80" s="29"/>
      <c r="F80" s="30">
        <f>SUM(F71:F79)</f>
        <v>0</v>
      </c>
      <c r="G80" s="30">
        <f t="shared" ref="G80" si="33">SUM(G71:G79)</f>
        <v>0</v>
      </c>
      <c r="H80" s="30">
        <f t="shared" ref="H80" si="34">SUM(H71:H79)</f>
        <v>0</v>
      </c>
      <c r="I80" s="30">
        <f t="shared" ref="I80" si="35">SUM(I71:I79)</f>
        <v>0</v>
      </c>
      <c r="J80" s="30">
        <f t="shared" ref="J80:L80" si="36">SUM(J71:J79)</f>
        <v>0</v>
      </c>
      <c r="K80" s="45"/>
      <c r="L80" s="30">
        <f t="shared" si="36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39</v>
      </c>
      <c r="D81" s="53"/>
      <c r="E81" s="36"/>
      <c r="F81" s="37">
        <f>F70+F80</f>
        <v>620</v>
      </c>
      <c r="G81" s="37">
        <f t="shared" ref="G81" si="37">G70+G80</f>
        <v>13.249999999999998</v>
      </c>
      <c r="H81" s="37">
        <f t="shared" ref="H81" si="38">H70+H80</f>
        <v>40.92</v>
      </c>
      <c r="I81" s="37">
        <f t="shared" ref="I81" si="39">I70+I80</f>
        <v>89.789999999999992</v>
      </c>
      <c r="J81" s="37">
        <f t="shared" ref="J81:L81" si="40">J70+J80</f>
        <v>871.96999999999991</v>
      </c>
      <c r="K81" s="37"/>
      <c r="L81" s="37">
        <f t="shared" si="40"/>
        <v>104.55</v>
      </c>
    </row>
    <row r="82" spans="1:12" ht="15">
      <c r="A82" s="13">
        <v>1</v>
      </c>
      <c r="B82" s="14">
        <v>5</v>
      </c>
      <c r="C82" s="15" t="s">
        <v>23</v>
      </c>
      <c r="D82" s="24" t="s">
        <v>35</v>
      </c>
      <c r="E82" s="16" t="s">
        <v>66</v>
      </c>
      <c r="F82" s="17">
        <v>140</v>
      </c>
      <c r="G82" s="17">
        <v>1090</v>
      </c>
      <c r="H82" s="17">
        <v>11.18</v>
      </c>
      <c r="I82" s="17">
        <v>10.64</v>
      </c>
      <c r="J82" s="17">
        <v>176.4</v>
      </c>
      <c r="K82" s="43">
        <v>462</v>
      </c>
      <c r="L82" s="17">
        <v>63.79</v>
      </c>
    </row>
    <row r="83" spans="1:12" ht="15">
      <c r="A83" s="18"/>
      <c r="B83" s="19"/>
      <c r="C83" s="20"/>
      <c r="D83" s="21" t="s">
        <v>30</v>
      </c>
      <c r="E83" s="22" t="s">
        <v>67</v>
      </c>
      <c r="F83" s="23">
        <v>150</v>
      </c>
      <c r="G83" s="23">
        <v>7</v>
      </c>
      <c r="H83" s="23">
        <v>8.1999999999999993</v>
      </c>
      <c r="I83" s="23">
        <v>3.1</v>
      </c>
      <c r="J83" s="23">
        <v>220.5</v>
      </c>
      <c r="K83" s="44">
        <v>516</v>
      </c>
      <c r="L83" s="23">
        <v>8.02</v>
      </c>
    </row>
    <row r="84" spans="1:12" ht="15">
      <c r="A84" s="18"/>
      <c r="B84" s="19"/>
      <c r="C84" s="20"/>
      <c r="D84" s="24" t="s">
        <v>26</v>
      </c>
      <c r="E84" s="22" t="s">
        <v>68</v>
      </c>
      <c r="F84" s="23">
        <v>200</v>
      </c>
      <c r="G84" s="23">
        <v>0.18</v>
      </c>
      <c r="H84" s="23">
        <v>2</v>
      </c>
      <c r="I84" s="23">
        <v>20.2</v>
      </c>
      <c r="J84" s="23">
        <v>142</v>
      </c>
      <c r="K84" s="44">
        <v>631</v>
      </c>
      <c r="L84" s="23">
        <v>7.73</v>
      </c>
    </row>
    <row r="85" spans="1:12" ht="15">
      <c r="A85" s="18"/>
      <c r="B85" s="19"/>
      <c r="C85" s="20"/>
      <c r="D85" s="24" t="s">
        <v>27</v>
      </c>
      <c r="E85" s="22" t="s">
        <v>28</v>
      </c>
      <c r="F85" s="23">
        <v>30</v>
      </c>
      <c r="G85" s="23">
        <v>0.26</v>
      </c>
      <c r="H85" s="23">
        <v>0.16</v>
      </c>
      <c r="I85" s="23" t="s">
        <v>69</v>
      </c>
      <c r="J85" s="23">
        <v>63</v>
      </c>
      <c r="K85" s="44" t="s">
        <v>25</v>
      </c>
      <c r="L85" s="23">
        <v>2.93</v>
      </c>
    </row>
    <row r="86" spans="1:12" ht="15">
      <c r="A86" s="18"/>
      <c r="B86" s="19"/>
      <c r="C86" s="20"/>
      <c r="D86" s="24" t="s">
        <v>29</v>
      </c>
      <c r="E86" s="22"/>
      <c r="F86" s="23"/>
      <c r="G86" s="23"/>
      <c r="H86" s="23"/>
      <c r="I86" s="23"/>
      <c r="J86" s="23"/>
      <c r="K86" s="44"/>
      <c r="L86" s="23"/>
    </row>
    <row r="87" spans="1:12" ht="15">
      <c r="A87" s="18"/>
      <c r="B87" s="19"/>
      <c r="C87" s="20"/>
      <c r="D87" s="21" t="s">
        <v>24</v>
      </c>
      <c r="E87" s="22" t="s">
        <v>70</v>
      </c>
      <c r="F87" s="23">
        <v>80</v>
      </c>
      <c r="G87" s="23">
        <v>1.96</v>
      </c>
      <c r="H87" s="23">
        <v>2.14</v>
      </c>
      <c r="I87" s="23">
        <v>4.47</v>
      </c>
      <c r="J87" s="23">
        <v>36.479999999999997</v>
      </c>
      <c r="K87" s="44" t="s">
        <v>40</v>
      </c>
      <c r="L87" s="23">
        <v>12.56</v>
      </c>
    </row>
    <row r="88" spans="1:12" ht="15">
      <c r="A88" s="18"/>
      <c r="B88" s="19"/>
      <c r="C88" s="20"/>
      <c r="D88" s="21"/>
      <c r="E88" s="22" t="s">
        <v>71</v>
      </c>
      <c r="F88" s="23">
        <v>30</v>
      </c>
      <c r="G88" s="23">
        <v>0.05</v>
      </c>
      <c r="H88" s="23">
        <v>0.01</v>
      </c>
      <c r="I88" s="23">
        <v>20.99</v>
      </c>
      <c r="J88" s="23">
        <v>79.8</v>
      </c>
      <c r="K88" s="44" t="s">
        <v>72</v>
      </c>
      <c r="L88" s="23">
        <v>9.52</v>
      </c>
    </row>
    <row r="89" spans="1:12" ht="15">
      <c r="A89" s="25"/>
      <c r="B89" s="26"/>
      <c r="C89" s="27"/>
      <c r="D89" s="28" t="s">
        <v>32</v>
      </c>
      <c r="E89" s="29"/>
      <c r="F89" s="30">
        <f>SUM(F82:F88)</f>
        <v>630</v>
      </c>
      <c r="G89" s="30">
        <v>20.350000000000001</v>
      </c>
      <c r="H89" s="30">
        <v>23.69</v>
      </c>
      <c r="I89" s="30">
        <v>109.2</v>
      </c>
      <c r="J89" s="30">
        <f t="shared" ref="J89:L89" si="41">SUM(J82:J88)</f>
        <v>718.18</v>
      </c>
      <c r="K89" s="45"/>
      <c r="L89" s="30">
        <f t="shared" si="41"/>
        <v>104.55000000000001</v>
      </c>
    </row>
    <row r="90" spans="1:12" ht="15">
      <c r="A90" s="31">
        <f>A82</f>
        <v>1</v>
      </c>
      <c r="B90" s="32">
        <f>B82</f>
        <v>5</v>
      </c>
      <c r="C90" s="33" t="s">
        <v>33</v>
      </c>
      <c r="D90" s="24" t="s">
        <v>24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30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36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37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38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32</v>
      </c>
      <c r="E99" s="29"/>
      <c r="F99" s="30">
        <f>SUM(F90:F98)</f>
        <v>0</v>
      </c>
      <c r="G99" s="30">
        <f t="shared" ref="G99" si="42">SUM(G90:G98)</f>
        <v>0</v>
      </c>
      <c r="H99" s="30">
        <f t="shared" ref="H99" si="43">SUM(H90:H98)</f>
        <v>0</v>
      </c>
      <c r="I99" s="30">
        <f t="shared" ref="I99" si="44">SUM(I90:I98)</f>
        <v>0</v>
      </c>
      <c r="J99" s="30">
        <f t="shared" ref="J99:L99" si="45">SUM(J90:J98)</f>
        <v>0</v>
      </c>
      <c r="K99" s="45"/>
      <c r="L99" s="30">
        <f t="shared" si="45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39</v>
      </c>
      <c r="D100" s="53"/>
      <c r="E100" s="36"/>
      <c r="F100" s="37">
        <f>F89+F99</f>
        <v>630</v>
      </c>
      <c r="G100" s="37">
        <f t="shared" ref="G100" si="46">G89+G99</f>
        <v>20.350000000000001</v>
      </c>
      <c r="H100" s="37">
        <f t="shared" ref="H100" si="47">H89+H99</f>
        <v>23.69</v>
      </c>
      <c r="I100" s="37">
        <f t="shared" ref="I100" si="48">I89+I99</f>
        <v>109.2</v>
      </c>
      <c r="J100" s="37">
        <f t="shared" ref="J100:L100" si="49">J89+J99</f>
        <v>718.18</v>
      </c>
      <c r="K100" s="37"/>
      <c r="L100" s="37">
        <f t="shared" si="49"/>
        <v>104.55000000000001</v>
      </c>
    </row>
    <row r="101" spans="1:12" ht="15">
      <c r="A101" s="13">
        <v>2</v>
      </c>
      <c r="B101" s="14">
        <v>1</v>
      </c>
      <c r="C101" s="15" t="s">
        <v>23</v>
      </c>
      <c r="D101" s="24" t="s">
        <v>35</v>
      </c>
      <c r="E101" s="16" t="s">
        <v>73</v>
      </c>
      <c r="F101" s="17">
        <v>225</v>
      </c>
      <c r="G101" s="17">
        <v>12.26</v>
      </c>
      <c r="H101" s="17">
        <v>12.71</v>
      </c>
      <c r="I101" s="17">
        <v>45.22</v>
      </c>
      <c r="J101" s="17">
        <v>382.94</v>
      </c>
      <c r="K101" s="43">
        <v>222</v>
      </c>
      <c r="L101" s="17">
        <v>64.260000000000005</v>
      </c>
    </row>
    <row r="102" spans="1:12" ht="15">
      <c r="A102" s="18"/>
      <c r="B102" s="19"/>
      <c r="C102" s="20"/>
      <c r="D102" s="21" t="s">
        <v>30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26</v>
      </c>
      <c r="E103" s="22" t="s">
        <v>56</v>
      </c>
      <c r="F103" s="23">
        <v>200</v>
      </c>
      <c r="G103" s="23">
        <v>3.8</v>
      </c>
      <c r="H103" s="23">
        <v>21.8</v>
      </c>
      <c r="I103" s="23">
        <v>14.2</v>
      </c>
      <c r="J103" s="23">
        <v>68</v>
      </c>
      <c r="K103" s="44">
        <v>683</v>
      </c>
      <c r="L103" s="23">
        <v>3.97</v>
      </c>
    </row>
    <row r="104" spans="1:12" ht="15">
      <c r="A104" s="18"/>
      <c r="B104" s="19"/>
      <c r="C104" s="20"/>
      <c r="D104" s="24" t="s">
        <v>27</v>
      </c>
      <c r="E104" s="22" t="s">
        <v>28</v>
      </c>
      <c r="F104" s="23">
        <v>30</v>
      </c>
      <c r="G104" s="23">
        <v>0.26</v>
      </c>
      <c r="H104" s="23">
        <v>0.16</v>
      </c>
      <c r="I104" s="23">
        <v>16.8</v>
      </c>
      <c r="J104" s="23">
        <v>63</v>
      </c>
      <c r="K104" s="44" t="s">
        <v>25</v>
      </c>
      <c r="L104" s="23">
        <v>2.93</v>
      </c>
    </row>
    <row r="105" spans="1:12" ht="15">
      <c r="A105" s="18"/>
      <c r="B105" s="19"/>
      <c r="C105" s="20"/>
      <c r="D105" s="24" t="s">
        <v>29</v>
      </c>
      <c r="E105" s="22" t="s">
        <v>74</v>
      </c>
      <c r="F105" s="23">
        <v>160</v>
      </c>
      <c r="G105" s="23">
        <v>0.41</v>
      </c>
      <c r="H105" s="23">
        <v>0.27</v>
      </c>
      <c r="I105" s="23">
        <v>22.09</v>
      </c>
      <c r="J105" s="23">
        <v>83.2</v>
      </c>
      <c r="K105" s="44" t="s">
        <v>25</v>
      </c>
      <c r="L105" s="23">
        <v>22.25</v>
      </c>
    </row>
    <row r="106" spans="1:12" ht="15">
      <c r="A106" s="18"/>
      <c r="B106" s="19"/>
      <c r="C106" s="20"/>
      <c r="D106" s="21" t="s">
        <v>24</v>
      </c>
      <c r="E106" s="22" t="s">
        <v>75</v>
      </c>
      <c r="F106" s="23">
        <v>15</v>
      </c>
      <c r="G106" s="23">
        <v>0.15</v>
      </c>
      <c r="H106" s="23">
        <v>10.87</v>
      </c>
      <c r="I106" s="23">
        <v>0.21</v>
      </c>
      <c r="J106" s="23">
        <v>99.3</v>
      </c>
      <c r="K106" s="44" t="s">
        <v>25</v>
      </c>
      <c r="L106" s="23">
        <v>11.14</v>
      </c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4"/>
      <c r="L107" s="23"/>
    </row>
    <row r="108" spans="1:12" ht="15">
      <c r="A108" s="25"/>
      <c r="B108" s="26"/>
      <c r="C108" s="27"/>
      <c r="D108" s="28" t="s">
        <v>32</v>
      </c>
      <c r="E108" s="29"/>
      <c r="F108" s="30">
        <f>SUM(F101:F107)</f>
        <v>630</v>
      </c>
      <c r="G108" s="30">
        <f t="shared" ref="G108:J108" si="50">SUM(G101:G107)</f>
        <v>16.88</v>
      </c>
      <c r="H108" s="30">
        <f t="shared" si="50"/>
        <v>45.81</v>
      </c>
      <c r="I108" s="30">
        <f t="shared" si="50"/>
        <v>98.52</v>
      </c>
      <c r="J108" s="30">
        <f t="shared" si="50"/>
        <v>696.44</v>
      </c>
      <c r="K108" s="45"/>
      <c r="L108" s="30">
        <f t="shared" ref="L108" si="51">SUM(L101:L107)</f>
        <v>104.55000000000001</v>
      </c>
    </row>
    <row r="109" spans="1:12" ht="15">
      <c r="A109" s="31">
        <f>A101</f>
        <v>2</v>
      </c>
      <c r="B109" s="32">
        <f>B101</f>
        <v>1</v>
      </c>
      <c r="C109" s="33" t="s">
        <v>33</v>
      </c>
      <c r="D109" s="24" t="s">
        <v>24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30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36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37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38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32</v>
      </c>
      <c r="E118" s="29"/>
      <c r="F118" s="30">
        <f>SUM(F109:F117)</f>
        <v>0</v>
      </c>
      <c r="G118" s="30">
        <f t="shared" ref="G118:J118" si="52">SUM(G109:G117)</f>
        <v>0</v>
      </c>
      <c r="H118" s="30">
        <f t="shared" si="52"/>
        <v>0</v>
      </c>
      <c r="I118" s="30">
        <f t="shared" si="52"/>
        <v>0</v>
      </c>
      <c r="J118" s="30">
        <f t="shared" si="52"/>
        <v>0</v>
      </c>
      <c r="K118" s="45"/>
      <c r="L118" s="30">
        <f t="shared" ref="L118" si="53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39</v>
      </c>
      <c r="D119" s="53"/>
      <c r="E119" s="36"/>
      <c r="F119" s="37">
        <f>F108+F118</f>
        <v>630</v>
      </c>
      <c r="G119" s="37">
        <f t="shared" ref="G119" si="54">G108+G118</f>
        <v>16.88</v>
      </c>
      <c r="H119" s="37">
        <f t="shared" ref="H119" si="55">H108+H118</f>
        <v>45.81</v>
      </c>
      <c r="I119" s="37">
        <f t="shared" ref="I119" si="56">I108+I118</f>
        <v>98.52</v>
      </c>
      <c r="J119" s="37">
        <f t="shared" ref="J119:L119" si="57">J108+J118</f>
        <v>696.44</v>
      </c>
      <c r="K119" s="37"/>
      <c r="L119" s="37">
        <f t="shared" si="57"/>
        <v>104.55000000000001</v>
      </c>
    </row>
    <row r="120" spans="1:12" ht="15">
      <c r="A120" s="38">
        <v>2</v>
      </c>
      <c r="B120" s="19">
        <v>2</v>
      </c>
      <c r="C120" s="15" t="s">
        <v>23</v>
      </c>
      <c r="D120" s="24" t="s">
        <v>35</v>
      </c>
      <c r="E120" s="16" t="s">
        <v>76</v>
      </c>
      <c r="F120" s="17">
        <v>240</v>
      </c>
      <c r="G120" s="17">
        <v>21.43</v>
      </c>
      <c r="H120" s="17">
        <v>19.95</v>
      </c>
      <c r="I120" s="17">
        <v>36.1</v>
      </c>
      <c r="J120" s="17">
        <v>453.6</v>
      </c>
      <c r="K120" s="43">
        <v>492</v>
      </c>
      <c r="L120" s="17">
        <v>75.22</v>
      </c>
    </row>
    <row r="121" spans="1:12" ht="15">
      <c r="A121" s="38"/>
      <c r="B121" s="19"/>
      <c r="C121" s="20"/>
      <c r="D121" s="21" t="s">
        <v>30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26</v>
      </c>
      <c r="E122" s="22" t="s">
        <v>77</v>
      </c>
      <c r="F122" s="23">
        <v>200</v>
      </c>
      <c r="G122" s="23">
        <v>7.6</v>
      </c>
      <c r="H122" s="23">
        <v>23</v>
      </c>
      <c r="I122" s="23">
        <v>28.4</v>
      </c>
      <c r="J122" s="23">
        <v>212</v>
      </c>
      <c r="K122" s="44">
        <v>693</v>
      </c>
      <c r="L122" s="23">
        <v>18.010000000000002</v>
      </c>
    </row>
    <row r="123" spans="1:12" ht="15">
      <c r="A123" s="38"/>
      <c r="B123" s="19"/>
      <c r="C123" s="20"/>
      <c r="D123" s="24" t="s">
        <v>27</v>
      </c>
      <c r="E123" s="22" t="s">
        <v>28</v>
      </c>
      <c r="F123" s="23">
        <v>30</v>
      </c>
      <c r="G123" s="23">
        <v>0.26</v>
      </c>
      <c r="H123" s="23">
        <v>0.1</v>
      </c>
      <c r="I123" s="23">
        <v>16.8</v>
      </c>
      <c r="J123" s="23">
        <v>63</v>
      </c>
      <c r="K123" s="44" t="s">
        <v>25</v>
      </c>
      <c r="L123" s="23">
        <v>2.93</v>
      </c>
    </row>
    <row r="124" spans="1:12" ht="15">
      <c r="A124" s="38"/>
      <c r="B124" s="19"/>
      <c r="C124" s="20"/>
      <c r="D124" s="24" t="s">
        <v>29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24</v>
      </c>
      <c r="E125" s="22" t="s">
        <v>54</v>
      </c>
      <c r="F125" s="23">
        <v>60</v>
      </c>
      <c r="G125" s="23">
        <v>0.54</v>
      </c>
      <c r="H125" s="23">
        <v>0.06</v>
      </c>
      <c r="I125" s="23">
        <v>2.58</v>
      </c>
      <c r="J125" s="23">
        <v>11.4</v>
      </c>
      <c r="K125" s="44" t="s">
        <v>25</v>
      </c>
      <c r="L125" s="23">
        <v>8.39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32</v>
      </c>
      <c r="E127" s="29"/>
      <c r="F127" s="30">
        <f>SUM(F120:F126)</f>
        <v>530</v>
      </c>
      <c r="G127" s="30">
        <f t="shared" ref="G127:J127" si="58">SUM(G120:G126)</f>
        <v>29.830000000000002</v>
      </c>
      <c r="H127" s="30">
        <f t="shared" si="58"/>
        <v>43.110000000000007</v>
      </c>
      <c r="I127" s="30">
        <f t="shared" si="58"/>
        <v>83.88</v>
      </c>
      <c r="J127" s="30">
        <f t="shared" si="58"/>
        <v>740</v>
      </c>
      <c r="K127" s="45"/>
      <c r="L127" s="30">
        <f t="shared" ref="L127" si="59">SUM(L120:L126)</f>
        <v>104.55000000000001</v>
      </c>
    </row>
    <row r="128" spans="1:12" ht="15">
      <c r="A128" s="32">
        <f>A120</f>
        <v>2</v>
      </c>
      <c r="B128" s="32">
        <f>B120</f>
        <v>2</v>
      </c>
      <c r="C128" s="33" t="s">
        <v>33</v>
      </c>
      <c r="D128" s="24" t="s">
        <v>24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30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36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37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38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32</v>
      </c>
      <c r="E137" s="29"/>
      <c r="F137" s="30">
        <f>SUM(F128:F136)</f>
        <v>0</v>
      </c>
      <c r="G137" s="30">
        <f t="shared" ref="G137:J137" si="60">SUM(G128:G136)</f>
        <v>0</v>
      </c>
      <c r="H137" s="30">
        <f t="shared" si="60"/>
        <v>0</v>
      </c>
      <c r="I137" s="30">
        <f t="shared" si="60"/>
        <v>0</v>
      </c>
      <c r="J137" s="30">
        <f t="shared" si="60"/>
        <v>0</v>
      </c>
      <c r="K137" s="45"/>
      <c r="L137" s="30">
        <f t="shared" ref="L137" si="61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39</v>
      </c>
      <c r="D138" s="53"/>
      <c r="E138" s="36"/>
      <c r="F138" s="37">
        <f>F127+F137</f>
        <v>530</v>
      </c>
      <c r="G138" s="37">
        <f t="shared" ref="G138" si="62">G127+G137</f>
        <v>29.830000000000002</v>
      </c>
      <c r="H138" s="37">
        <f t="shared" ref="H138" si="63">H127+H137</f>
        <v>43.110000000000007</v>
      </c>
      <c r="I138" s="37">
        <f t="shared" ref="I138" si="64">I127+I137</f>
        <v>83.88</v>
      </c>
      <c r="J138" s="37">
        <f t="shared" ref="J138:L138" si="65">J127+J137</f>
        <v>740</v>
      </c>
      <c r="K138" s="37"/>
      <c r="L138" s="37">
        <f t="shared" si="65"/>
        <v>104.55000000000001</v>
      </c>
    </row>
    <row r="139" spans="1:12" ht="15">
      <c r="A139" s="13">
        <v>2</v>
      </c>
      <c r="B139" s="14">
        <v>3</v>
      </c>
      <c r="C139" s="15" t="s">
        <v>23</v>
      </c>
      <c r="D139" s="24" t="s">
        <v>35</v>
      </c>
      <c r="E139" s="16" t="s">
        <v>78</v>
      </c>
      <c r="F139" s="17">
        <v>155</v>
      </c>
      <c r="G139" s="17">
        <v>20.46</v>
      </c>
      <c r="H139" s="17">
        <v>18.45</v>
      </c>
      <c r="I139" s="17">
        <v>8.52</v>
      </c>
      <c r="J139" s="17">
        <v>272.8</v>
      </c>
      <c r="K139" s="43">
        <v>311</v>
      </c>
      <c r="L139" s="17">
        <v>79.11</v>
      </c>
    </row>
    <row r="140" spans="1:12" ht="15">
      <c r="A140" s="18"/>
      <c r="B140" s="19"/>
      <c r="C140" s="20"/>
      <c r="D140" s="21" t="s">
        <v>30</v>
      </c>
      <c r="E140" s="22" t="s">
        <v>60</v>
      </c>
      <c r="F140" s="23">
        <v>150</v>
      </c>
      <c r="G140" s="23">
        <v>5.4</v>
      </c>
      <c r="H140" s="23">
        <v>3.3</v>
      </c>
      <c r="I140" s="23">
        <v>25.65</v>
      </c>
      <c r="J140" s="23">
        <v>303</v>
      </c>
      <c r="K140" s="44" t="s">
        <v>31</v>
      </c>
      <c r="L140" s="23">
        <v>8.69</v>
      </c>
    </row>
    <row r="141" spans="1:12" ht="15">
      <c r="A141" s="18"/>
      <c r="B141" s="19"/>
      <c r="C141" s="20"/>
      <c r="D141" s="24" t="s">
        <v>26</v>
      </c>
      <c r="E141" s="22" t="s">
        <v>79</v>
      </c>
      <c r="F141" s="23">
        <v>200</v>
      </c>
      <c r="G141" s="23"/>
      <c r="H141" s="23"/>
      <c r="I141" s="23">
        <v>11.8</v>
      </c>
      <c r="J141" s="23">
        <v>142</v>
      </c>
      <c r="K141" s="44">
        <v>631</v>
      </c>
      <c r="L141" s="23">
        <v>7.73</v>
      </c>
    </row>
    <row r="142" spans="1:12" ht="15.75" customHeight="1">
      <c r="A142" s="18"/>
      <c r="B142" s="19"/>
      <c r="C142" s="20"/>
      <c r="D142" s="24" t="s">
        <v>27</v>
      </c>
      <c r="E142" s="22" t="s">
        <v>28</v>
      </c>
      <c r="F142" s="23">
        <v>30</v>
      </c>
      <c r="G142" s="23">
        <v>0.26</v>
      </c>
      <c r="H142" s="23">
        <v>0.02</v>
      </c>
      <c r="I142" s="23">
        <v>16.8</v>
      </c>
      <c r="J142" s="23">
        <v>63</v>
      </c>
      <c r="K142" s="44" t="s">
        <v>25</v>
      </c>
      <c r="L142" s="23">
        <v>2.93</v>
      </c>
    </row>
    <row r="143" spans="1:12" ht="15">
      <c r="A143" s="18"/>
      <c r="B143" s="19"/>
      <c r="C143" s="20"/>
      <c r="D143" s="24" t="s">
        <v>29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24</v>
      </c>
      <c r="E144" s="22" t="s">
        <v>80</v>
      </c>
      <c r="F144" s="23">
        <v>60</v>
      </c>
      <c r="G144" s="23">
        <v>1.02</v>
      </c>
      <c r="H144" s="23">
        <v>0.12</v>
      </c>
      <c r="I144" s="23">
        <v>4.8</v>
      </c>
      <c r="J144" s="23">
        <v>26.4</v>
      </c>
      <c r="K144" s="44">
        <v>17</v>
      </c>
      <c r="L144" s="23">
        <v>6.09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32</v>
      </c>
      <c r="E146" s="29"/>
      <c r="F146" s="30">
        <f>SUM(F139:F145)</f>
        <v>595</v>
      </c>
      <c r="G146" s="30">
        <f t="shared" ref="G146:J146" si="66">SUM(G139:G145)</f>
        <v>27.14</v>
      </c>
      <c r="H146" s="30">
        <f t="shared" si="66"/>
        <v>21.89</v>
      </c>
      <c r="I146" s="30">
        <f t="shared" si="66"/>
        <v>67.569999999999993</v>
      </c>
      <c r="J146" s="30">
        <f t="shared" si="66"/>
        <v>807.19999999999993</v>
      </c>
      <c r="K146" s="45"/>
      <c r="L146" s="30">
        <f t="shared" ref="L146" si="67">SUM(L139:L145)</f>
        <v>104.55000000000001</v>
      </c>
    </row>
    <row r="147" spans="1:12" ht="15">
      <c r="A147" s="31">
        <f>A139</f>
        <v>2</v>
      </c>
      <c r="B147" s="32">
        <f>B139</f>
        <v>3</v>
      </c>
      <c r="C147" s="33" t="s">
        <v>33</v>
      </c>
      <c r="D147" s="24" t="s">
        <v>24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30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36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37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38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32</v>
      </c>
      <c r="E156" s="29"/>
      <c r="F156" s="30">
        <f>SUM(F147:F155)</f>
        <v>0</v>
      </c>
      <c r="G156" s="30">
        <f t="shared" ref="G156:J156" si="68">SUM(G147:G155)</f>
        <v>0</v>
      </c>
      <c r="H156" s="30">
        <f t="shared" si="68"/>
        <v>0</v>
      </c>
      <c r="I156" s="30">
        <f t="shared" si="68"/>
        <v>0</v>
      </c>
      <c r="J156" s="30">
        <f t="shared" si="68"/>
        <v>0</v>
      </c>
      <c r="K156" s="45"/>
      <c r="L156" s="30">
        <f t="shared" ref="L156" si="69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39</v>
      </c>
      <c r="D157" s="53"/>
      <c r="E157" s="36"/>
      <c r="F157" s="37">
        <f>F146+F156</f>
        <v>595</v>
      </c>
      <c r="G157" s="37">
        <f t="shared" ref="G157" si="70">G146+G156</f>
        <v>27.14</v>
      </c>
      <c r="H157" s="37">
        <f t="shared" ref="H157" si="71">H146+H156</f>
        <v>21.89</v>
      </c>
      <c r="I157" s="37">
        <f t="shared" ref="I157" si="72">I146+I156</f>
        <v>67.569999999999993</v>
      </c>
      <c r="J157" s="37">
        <f t="shared" ref="J157:L157" si="73">J146+J156</f>
        <v>807.19999999999993</v>
      </c>
      <c r="K157" s="37"/>
      <c r="L157" s="37">
        <f t="shared" si="73"/>
        <v>104.55000000000001</v>
      </c>
    </row>
    <row r="158" spans="1:12" ht="15">
      <c r="A158" s="13">
        <v>2</v>
      </c>
      <c r="B158" s="14">
        <v>4</v>
      </c>
      <c r="C158" s="15" t="s">
        <v>23</v>
      </c>
      <c r="D158" s="24" t="s">
        <v>35</v>
      </c>
      <c r="E158" s="16" t="s">
        <v>81</v>
      </c>
      <c r="F158" s="17">
        <v>140</v>
      </c>
      <c r="G158" s="17">
        <v>13.44</v>
      </c>
      <c r="H158" s="17">
        <v>1.96</v>
      </c>
      <c r="I158" s="17">
        <v>4.34</v>
      </c>
      <c r="J158" s="17">
        <v>238</v>
      </c>
      <c r="K158" s="43">
        <v>374</v>
      </c>
      <c r="L158" s="17">
        <v>51.59</v>
      </c>
    </row>
    <row r="159" spans="1:12" ht="15">
      <c r="A159" s="18"/>
      <c r="B159" s="19"/>
      <c r="C159" s="20"/>
      <c r="D159" s="21" t="s">
        <v>30</v>
      </c>
      <c r="E159" s="22" t="s">
        <v>42</v>
      </c>
      <c r="F159" s="23">
        <v>150</v>
      </c>
      <c r="G159" s="23">
        <v>4.05</v>
      </c>
      <c r="H159" s="23">
        <v>3</v>
      </c>
      <c r="I159" s="23">
        <v>20.100000000000001</v>
      </c>
      <c r="J159" s="23">
        <v>164.55</v>
      </c>
      <c r="K159" s="44">
        <v>520</v>
      </c>
      <c r="L159" s="23">
        <v>22.7</v>
      </c>
    </row>
    <row r="160" spans="1:12" ht="15">
      <c r="A160" s="18"/>
      <c r="B160" s="19"/>
      <c r="C160" s="20"/>
      <c r="D160" s="24" t="s">
        <v>26</v>
      </c>
      <c r="E160" s="22" t="s">
        <v>43</v>
      </c>
      <c r="F160" s="23">
        <v>200</v>
      </c>
      <c r="G160" s="23">
        <v>0.18</v>
      </c>
      <c r="H160" s="23"/>
      <c r="I160" s="23">
        <v>32.22</v>
      </c>
      <c r="J160" s="23">
        <v>58</v>
      </c>
      <c r="K160" s="44">
        <v>685</v>
      </c>
      <c r="L160" s="23">
        <v>1.71</v>
      </c>
    </row>
    <row r="161" spans="1:12" ht="15">
      <c r="A161" s="18"/>
      <c r="B161" s="19"/>
      <c r="C161" s="20"/>
      <c r="D161" s="24" t="s">
        <v>27</v>
      </c>
      <c r="E161" s="22" t="s">
        <v>28</v>
      </c>
      <c r="F161" s="23">
        <v>30</v>
      </c>
      <c r="G161" s="23">
        <v>0.26</v>
      </c>
      <c r="H161" s="23">
        <v>0.16</v>
      </c>
      <c r="I161" s="23">
        <v>16.8</v>
      </c>
      <c r="J161" s="23">
        <v>63</v>
      </c>
      <c r="K161" s="44" t="s">
        <v>25</v>
      </c>
      <c r="L161" s="23">
        <v>2.93</v>
      </c>
    </row>
    <row r="162" spans="1:12" ht="15">
      <c r="A162" s="18"/>
      <c r="B162" s="19"/>
      <c r="C162" s="20"/>
      <c r="D162" s="24" t="s">
        <v>29</v>
      </c>
      <c r="E162" s="22" t="s">
        <v>74</v>
      </c>
      <c r="F162" s="23">
        <v>100</v>
      </c>
      <c r="G162" s="23">
        <v>0.26</v>
      </c>
      <c r="H162" s="23">
        <v>0.17</v>
      </c>
      <c r="I162" s="23">
        <v>13.81</v>
      </c>
      <c r="J162" s="23">
        <v>52</v>
      </c>
      <c r="K162" s="44" t="s">
        <v>25</v>
      </c>
      <c r="L162" s="23">
        <v>13.5</v>
      </c>
    </row>
    <row r="163" spans="1:12" ht="15">
      <c r="A163" s="18"/>
      <c r="B163" s="19"/>
      <c r="C163" s="20"/>
      <c r="D163" s="21" t="s">
        <v>24</v>
      </c>
      <c r="E163" s="22" t="s">
        <v>82</v>
      </c>
      <c r="F163" s="23">
        <v>60</v>
      </c>
      <c r="G163" s="23">
        <v>0.48</v>
      </c>
      <c r="H163" s="23">
        <v>0.06</v>
      </c>
      <c r="I163" s="23">
        <v>1.02</v>
      </c>
      <c r="J163" s="23">
        <v>7.2</v>
      </c>
      <c r="K163" s="44" t="s">
        <v>25</v>
      </c>
      <c r="L163" s="23">
        <v>12.12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32</v>
      </c>
      <c r="E165" s="29"/>
      <c r="F165" s="30">
        <f>SUM(F158:F164)</f>
        <v>680</v>
      </c>
      <c r="G165" s="30">
        <f t="shared" ref="G165:J165" si="74">SUM(G158:G164)</f>
        <v>18.670000000000002</v>
      </c>
      <c r="H165" s="30">
        <f t="shared" si="74"/>
        <v>5.35</v>
      </c>
      <c r="I165" s="30">
        <f t="shared" si="74"/>
        <v>88.289999999999992</v>
      </c>
      <c r="J165" s="30">
        <f t="shared" si="74"/>
        <v>582.75</v>
      </c>
      <c r="K165" s="45"/>
      <c r="L165" s="30">
        <f t="shared" ref="L165" si="75">SUM(L158:L164)</f>
        <v>104.55000000000001</v>
      </c>
    </row>
    <row r="166" spans="1:12" ht="15">
      <c r="A166" s="31">
        <f>A158</f>
        <v>2</v>
      </c>
      <c r="B166" s="32">
        <f>B158</f>
        <v>4</v>
      </c>
      <c r="C166" s="33" t="s">
        <v>33</v>
      </c>
      <c r="D166" s="24" t="s">
        <v>24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30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36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37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38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32</v>
      </c>
      <c r="E175" s="29"/>
      <c r="F175" s="30">
        <f>SUM(F166:F174)</f>
        <v>0</v>
      </c>
      <c r="G175" s="30">
        <f t="shared" ref="G175:J175" si="76">SUM(G166:G174)</f>
        <v>0</v>
      </c>
      <c r="H175" s="30">
        <f t="shared" si="76"/>
        <v>0</v>
      </c>
      <c r="I175" s="30">
        <f t="shared" si="76"/>
        <v>0</v>
      </c>
      <c r="J175" s="30">
        <f t="shared" si="76"/>
        <v>0</v>
      </c>
      <c r="K175" s="45"/>
      <c r="L175" s="30">
        <f t="shared" ref="L175" si="77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39</v>
      </c>
      <c r="D176" s="53"/>
      <c r="E176" s="36"/>
      <c r="F176" s="37">
        <f>F165+F175</f>
        <v>680</v>
      </c>
      <c r="G176" s="37">
        <f t="shared" ref="G176" si="78">G165+G175</f>
        <v>18.670000000000002</v>
      </c>
      <c r="H176" s="37">
        <f t="shared" ref="H176" si="79">H165+H175</f>
        <v>5.35</v>
      </c>
      <c r="I176" s="37">
        <f t="shared" ref="I176" si="80">I165+I175</f>
        <v>88.289999999999992</v>
      </c>
      <c r="J176" s="37">
        <f t="shared" ref="J176:L176" si="81">J165+J175</f>
        <v>582.75</v>
      </c>
      <c r="K176" s="37"/>
      <c r="L176" s="37">
        <f t="shared" si="81"/>
        <v>104.55000000000001</v>
      </c>
    </row>
    <row r="177" spans="1:12" ht="15">
      <c r="A177" s="13">
        <v>2</v>
      </c>
      <c r="B177" s="14">
        <v>5</v>
      </c>
      <c r="C177" s="15" t="s">
        <v>23</v>
      </c>
      <c r="D177" s="24" t="s">
        <v>35</v>
      </c>
      <c r="E177" s="16" t="s">
        <v>83</v>
      </c>
      <c r="F177" s="17">
        <v>140</v>
      </c>
      <c r="G177" s="17">
        <v>26.88</v>
      </c>
      <c r="H177" s="17">
        <v>3.22</v>
      </c>
      <c r="I177" s="17">
        <v>14.56</v>
      </c>
      <c r="J177" s="17">
        <v>194.6</v>
      </c>
      <c r="K177" s="43">
        <v>338</v>
      </c>
      <c r="L177" s="17">
        <v>51.8</v>
      </c>
    </row>
    <row r="178" spans="1:12" ht="15">
      <c r="A178" s="18"/>
      <c r="B178" s="19"/>
      <c r="C178" s="20"/>
      <c r="D178" s="21" t="s">
        <v>30</v>
      </c>
      <c r="E178" s="22" t="s">
        <v>84</v>
      </c>
      <c r="F178" s="23">
        <v>150</v>
      </c>
      <c r="G178" s="23">
        <v>4.5</v>
      </c>
      <c r="H178" s="23">
        <v>6</v>
      </c>
      <c r="I178" s="23">
        <v>43.5</v>
      </c>
      <c r="J178" s="23">
        <v>243</v>
      </c>
      <c r="K178" s="44">
        <v>512</v>
      </c>
      <c r="L178" s="23">
        <v>9.41</v>
      </c>
    </row>
    <row r="179" spans="1:12" ht="15">
      <c r="A179" s="18"/>
      <c r="B179" s="19"/>
      <c r="C179" s="20"/>
      <c r="D179" s="24" t="s">
        <v>26</v>
      </c>
      <c r="E179" s="22" t="s">
        <v>61</v>
      </c>
      <c r="F179" s="23">
        <v>200</v>
      </c>
      <c r="G179" s="23">
        <v>0.6</v>
      </c>
      <c r="H179" s="23"/>
      <c r="I179" s="23">
        <v>29</v>
      </c>
      <c r="J179" s="23">
        <v>124</v>
      </c>
      <c r="K179" s="44">
        <v>639</v>
      </c>
      <c r="L179" s="23">
        <v>5.15</v>
      </c>
    </row>
    <row r="180" spans="1:12" ht="15">
      <c r="A180" s="18"/>
      <c r="B180" s="19"/>
      <c r="C180" s="20"/>
      <c r="D180" s="24" t="s">
        <v>27</v>
      </c>
      <c r="E180" s="22" t="s">
        <v>28</v>
      </c>
      <c r="F180" s="23">
        <v>30</v>
      </c>
      <c r="G180" s="23">
        <v>0.26</v>
      </c>
      <c r="H180" s="23">
        <v>0.16</v>
      </c>
      <c r="I180" s="23">
        <v>16.8</v>
      </c>
      <c r="J180" s="23">
        <v>63</v>
      </c>
      <c r="K180" s="44" t="s">
        <v>25</v>
      </c>
      <c r="L180" s="23">
        <v>2.93</v>
      </c>
    </row>
    <row r="181" spans="1:12" ht="15">
      <c r="A181" s="18"/>
      <c r="B181" s="19"/>
      <c r="C181" s="20"/>
      <c r="D181" s="24" t="s">
        <v>29</v>
      </c>
      <c r="E181" s="22" t="s">
        <v>74</v>
      </c>
      <c r="F181" s="23">
        <v>150</v>
      </c>
      <c r="G181" s="23">
        <v>0.39</v>
      </c>
      <c r="H181" s="23">
        <v>0.26</v>
      </c>
      <c r="I181" s="23">
        <v>20.71</v>
      </c>
      <c r="J181" s="23">
        <v>78</v>
      </c>
      <c r="K181" s="44" t="s">
        <v>25</v>
      </c>
      <c r="L181" s="23">
        <v>20.25</v>
      </c>
    </row>
    <row r="182" spans="1:12" ht="15">
      <c r="A182" s="18"/>
      <c r="B182" s="19"/>
      <c r="C182" s="20"/>
      <c r="D182" s="21" t="s">
        <v>24</v>
      </c>
      <c r="E182" s="22" t="s">
        <v>54</v>
      </c>
      <c r="F182" s="23">
        <v>60</v>
      </c>
      <c r="G182" s="23">
        <v>1.96</v>
      </c>
      <c r="H182" s="23">
        <v>2.14</v>
      </c>
      <c r="I182" s="23">
        <v>4.47</v>
      </c>
      <c r="J182" s="23">
        <v>36.479999999999997</v>
      </c>
      <c r="K182" s="44" t="s">
        <v>85</v>
      </c>
      <c r="L182" s="23">
        <v>11.81</v>
      </c>
    </row>
    <row r="183" spans="1:12" ht="15">
      <c r="A183" s="18"/>
      <c r="B183" s="19"/>
      <c r="C183" s="20"/>
      <c r="D183" s="21"/>
      <c r="E183" s="22" t="s">
        <v>71</v>
      </c>
      <c r="F183" s="23">
        <v>10</v>
      </c>
      <c r="G183" s="23">
        <v>0.01</v>
      </c>
      <c r="H183" s="23">
        <v>0.01</v>
      </c>
      <c r="I183" s="23">
        <v>6.99</v>
      </c>
      <c r="J183" s="23">
        <v>26.6</v>
      </c>
      <c r="K183" s="44" t="s">
        <v>86</v>
      </c>
      <c r="L183" s="23">
        <v>3.2</v>
      </c>
    </row>
    <row r="184" spans="1:12" ht="15.75" customHeight="1">
      <c r="A184" s="25"/>
      <c r="B184" s="26"/>
      <c r="C184" s="27"/>
      <c r="D184" s="28" t="s">
        <v>32</v>
      </c>
      <c r="E184" s="29"/>
      <c r="F184" s="30">
        <f>SUM(F177:F183)</f>
        <v>740</v>
      </c>
      <c r="G184" s="30">
        <f t="shared" ref="G184:J184" si="82">SUM(G177:G183)</f>
        <v>34.6</v>
      </c>
      <c r="H184" s="30">
        <f t="shared" si="82"/>
        <v>11.790000000000001</v>
      </c>
      <c r="I184" s="30">
        <f t="shared" si="82"/>
        <v>136.03</v>
      </c>
      <c r="J184" s="30">
        <f t="shared" si="82"/>
        <v>765.68000000000006</v>
      </c>
      <c r="K184" s="45"/>
      <c r="L184" s="30">
        <f t="shared" ref="L184" si="83">SUM(L177:L183)</f>
        <v>104.55000000000001</v>
      </c>
    </row>
    <row r="185" spans="1:12" ht="15">
      <c r="A185" s="31">
        <f>A177</f>
        <v>2</v>
      </c>
      <c r="B185" s="32">
        <f>B177</f>
        <v>5</v>
      </c>
      <c r="C185" s="33" t="s">
        <v>33</v>
      </c>
      <c r="D185" s="24" t="s">
        <v>24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30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36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37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38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32</v>
      </c>
      <c r="E194" s="29"/>
      <c r="F194" s="30">
        <f>SUM(F185:F193)</f>
        <v>0</v>
      </c>
      <c r="G194" s="30">
        <f t="shared" ref="G194:J194" si="84">SUM(G185:G193)</f>
        <v>0</v>
      </c>
      <c r="H194" s="30">
        <f t="shared" si="84"/>
        <v>0</v>
      </c>
      <c r="I194" s="30">
        <f t="shared" si="84"/>
        <v>0</v>
      </c>
      <c r="J194" s="30">
        <f t="shared" si="84"/>
        <v>0</v>
      </c>
      <c r="K194" s="45"/>
      <c r="L194" s="30">
        <f t="shared" ref="L194" si="85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39</v>
      </c>
      <c r="D195" s="53"/>
      <c r="E195" s="36"/>
      <c r="F195" s="37">
        <f>F184+F194</f>
        <v>740</v>
      </c>
      <c r="G195" s="37">
        <f t="shared" ref="G195" si="86">G184+G194</f>
        <v>34.6</v>
      </c>
      <c r="H195" s="37">
        <f t="shared" ref="H195" si="87">H184+H194</f>
        <v>11.790000000000001</v>
      </c>
      <c r="I195" s="37">
        <f t="shared" ref="I195" si="88">I184+I194</f>
        <v>136.03</v>
      </c>
      <c r="J195" s="37">
        <f t="shared" ref="J195:L195" si="89">J184+J194</f>
        <v>765.68000000000006</v>
      </c>
      <c r="K195" s="37"/>
      <c r="L195" s="37">
        <f t="shared" si="89"/>
        <v>104.55000000000001</v>
      </c>
    </row>
    <row r="196" spans="1:12">
      <c r="A196" s="46"/>
      <c r="B196" s="47"/>
      <c r="C196" s="54" t="s">
        <v>45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630</v>
      </c>
      <c r="G196" s="48">
        <f t="shared" ref="G196:J196" si="90">(G24+G43+G62+G81+G100+G119+G138+G157+G176+G195)/(IF(G24=0,0,1)+IF(G43=0,0,1)+IF(G62=0,0,1)+IF(G81=0,0,1)+IF(G100=0,0,1)+IF(G119=0,0,1)+IF(G138=0,0,1)+IF(G157=0,0,1)+IF(G176=0,0,1)+IF(G195=0,0,1))</f>
        <v>24.517000000000003</v>
      </c>
      <c r="H196" s="48">
        <f t="shared" si="90"/>
        <v>29.046000000000003</v>
      </c>
      <c r="I196" s="48">
        <f t="shared" si="90"/>
        <v>93.133499999999998</v>
      </c>
      <c r="J196" s="48">
        <f t="shared" si="90"/>
        <v>730.66499999999996</v>
      </c>
      <c r="K196" s="48"/>
      <c r="L196" s="48">
        <f t="shared" ref="L196" si="91">(L24+L43+L62+L81+L100+L119+L138+L157+L176+L195)/(IF(L24=0,0,1)+IF(L43=0,0,1)+IF(L62=0,0,1)+IF(L81=0,0,1)+IF(L100=0,0,1)+IF(L119=0,0,1)+IF(L138=0,0,1)+IF(L157=0,0,1)+IF(L176=0,0,1)+IF(L195=0,0,1))</f>
        <v>104.54999999999998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2025-10-30T07:18:34Z</cp:lastPrinted>
  <dcterms:created xsi:type="dcterms:W3CDTF">2022-05-16T14:23:00Z</dcterms:created>
  <dcterms:modified xsi:type="dcterms:W3CDTF">2025-11-17T09:04:14Z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